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updateLinks="never"/>
  <mc:AlternateContent xmlns:mc="http://schemas.openxmlformats.org/markup-compatibility/2006">
    <mc:Choice Requires="x15">
      <x15ac:absPath xmlns:x15ac="http://schemas.microsoft.com/office/spreadsheetml/2010/11/ac" url="D:\DNS\DNS-do_ALFRESCA\Tonery_2021\T-035\1 vyzva\"/>
    </mc:Choice>
  </mc:AlternateContent>
  <xr:revisionPtr revIDLastSave="0" documentId="13_ncr:1_{4ABAEF11-2DF6-47CE-8D28-EFA2196B1F9A}" xr6:coauthVersionLast="36" xr6:coauthVersionMax="36" xr10:uidLastSave="{00000000-0000-0000-0000-000000000000}"/>
  <bookViews>
    <workbookView xWindow="0" yWindow="0" windowWidth="15200" windowHeight="6930" xr2:uid="{00000000-000D-0000-FFFF-FFFF00000000}"/>
  </bookViews>
  <sheets>
    <sheet name="Tonery" sheetId="1" r:id="rId1"/>
  </sheets>
  <externalReferences>
    <externalReference r:id="rId2"/>
  </externalReferences>
  <definedNames>
    <definedName name="_xlnm.Print_Area" localSheetId="0">Tonery!$B$1:$T$14</definedName>
  </definedNames>
  <calcPr calcId="191029"/>
</workbook>
</file>

<file path=xl/calcChain.xml><?xml version="1.0" encoding="utf-8"?>
<calcChain xmlns="http://schemas.openxmlformats.org/spreadsheetml/2006/main">
  <c r="S8" i="1" l="1"/>
  <c r="T10" i="1"/>
  <c r="S11" i="1"/>
  <c r="S9" i="1"/>
  <c r="T9" i="1"/>
  <c r="S10" i="1"/>
  <c r="P8" i="1"/>
  <c r="P9" i="1"/>
  <c r="P10" i="1"/>
  <c r="P11" i="1"/>
  <c r="T11" i="1" l="1"/>
  <c r="T8" i="1"/>
  <c r="T7" i="1" l="1"/>
  <c r="S7" i="1"/>
  <c r="R14" i="1" s="1"/>
  <c r="P7" i="1"/>
  <c r="Q14" i="1" s="1"/>
</calcChain>
</file>

<file path=xl/sharedStrings.xml><?xml version="1.0" encoding="utf-8"?>
<sst xmlns="http://schemas.openxmlformats.org/spreadsheetml/2006/main" count="60" uniqueCount="47">
  <si>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</si>
  <si>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</si>
  <si>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</si>
  <si>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</si>
  <si>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</si>
  <si>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</si>
  <si>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</si>
  <si>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</si>
  <si>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</si>
  <si>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</si>
  <si>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30125110-5 - Tonery pro laserové tiskárny/faxové přístroje</t>
  </si>
  <si>
    <t>30192113-6 - Inkoustové náplně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</si>
  <si>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</si>
  <si>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</si>
  <si>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</si>
  <si>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377 631 332.</t>
  </si>
  <si>
    <t>ks</t>
  </si>
  <si>
    <t>Název</t>
  </si>
  <si>
    <t>Měrná jednotka [MJ]</t>
  </si>
  <si>
    <t xml:space="preserve">Popis </t>
  </si>
  <si>
    <t xml:space="preserve">Fakturace </t>
  </si>
  <si>
    <t xml:space="preserve">Financováno
 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</si>
  <si>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</si>
  <si>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</si>
  <si>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</si>
  <si>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>Maximální cena za jednotlivé položky 
 v Kč BEZ DPH</t>
  </si>
  <si>
    <t xml:space="preserve">POZNÁMKA </t>
  </si>
  <si>
    <t>CPV - výběr
TONERY</t>
  </si>
  <si>
    <t>Samostatná faktura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</si>
  <si>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</si>
  <si>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Požadavek na předložení certifikátu STMC</t>
  </si>
  <si>
    <t>ANO</t>
  </si>
  <si>
    <t>Příloha č. 2 Kupní smlouvy - technická specifikace
Tonery (II.) 035 - 2021 (kompatibilní)</t>
  </si>
  <si>
    <t xml:space="preserve">Originální, nebo kompatibilní toner splňující podmínky certifikátu STMC. Minimální výtěžnost při 5% pokrytí 2000 stran. </t>
  </si>
  <si>
    <t>NE</t>
  </si>
  <si>
    <t>Pokud financováno z projektových prostředků, pak ŘEŠITEL uvede: NÁZEV A ČÍSLO DOTAČNÍHO PROJEKTU</t>
  </si>
  <si>
    <t>PS-SP Martin Koldinský,
Tel.: 602 298 097</t>
  </si>
  <si>
    <t>Sedláčkova 15, 
Plzeň 
koldam@ps.zcu.cz</t>
  </si>
  <si>
    <t>KMT-T  Mgr. Jan Fadrhonc,
Tel.: 602 110 331,
37763 6513,
E-mail: fadrhonc@kvd.zcu.cz</t>
  </si>
  <si>
    <t xml:space="preserve">Klatovská 51,
301 00 Plzeň, 
Fakulta pedagogická -
Katedra matematiky, fyziky a technické výchovy,
místnost KL 241 </t>
  </si>
  <si>
    <t xml:space="preserve">Toner do tiskárny HP LaserJet P1505  - černý  </t>
  </si>
  <si>
    <t>Náplň do tiskárny Brother DCP-J100 - černá</t>
  </si>
  <si>
    <t>Náplň do tiskárny Brother DCP-J100 - barva azurová (cyan)</t>
  </si>
  <si>
    <t>Náplň do tiskárny Brother DCP-J100 - barva purpurová (magenta)</t>
  </si>
  <si>
    <t>Náplň do tiskárny Brother DCP-J100 - barva žlutá (yellow)</t>
  </si>
  <si>
    <t>Originální, nebo kompatibilní náplň splňující shodnou sytost, barevné podání, výtěžnost, oděrnost, odolnost vůči vlhkosti s originální catridge, naplnění a vyčerpání do 100 %. 
Minimální kapacita  48,2ml / 2 400 stran.</t>
  </si>
  <si>
    <t>Originální, nebo kompatibilní náplň splňující shodnou sytost, barevné podání, výtěžnost, oděrnost, odolnost vůči vlhkosti s originální catridge,naplnění a vyčerpání do 100 %.
Minimální kapacita  12,8ml / 1 300 stran.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</si>
</sst>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8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rgb="FF005A9E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8FFFC2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/>
      <top/>
      <bottom/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13" fillId="0" borderId="0"/>
  </cellStyleXfs>
  <cellXfs count="123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/>
    <xf numFmtId="0" fontId="0" fillId="0" borderId="0" xfId="0" applyAlignment="1">
      <alignment vertical="top" wrapText="1"/>
    </xf>
    <xf numFmtId="0" fontId="6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9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6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0" fillId="2" borderId="3" xfId="0" applyFont="1" applyFill="1" applyBorder="1" applyAlignment="1">
      <alignment horizontal="center" vertical="center" textRotation="90" wrapText="1"/>
    </xf>
    <xf numFmtId="0" fontId="10" fillId="5" borderId="4" xfId="0" applyFont="1" applyFill="1" applyBorder="1" applyAlignment="1">
      <alignment horizontal="center" vertical="center" wrapText="1"/>
    </xf>
    <xf numFmtId="0" fontId="10" fillId="4" borderId="4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49" fontId="0" fillId="0" borderId="0" xfId="0" applyNumberFormat="1" applyAlignment="1">
      <alignment horizontal="center" vertical="center" wrapText="1"/>
    </xf>
    <xf numFmtId="164" fontId="0" fillId="0" borderId="0" xfId="0" applyNumberFormat="1" applyAlignment="1">
      <alignment horizontal="right" vertical="center" indent="1"/>
    </xf>
    <xf numFmtId="0" fontId="10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0" fillId="0" borderId="0" xfId="0" applyFont="1" applyAlignment="1">
      <alignment vertical="center"/>
    </xf>
    <xf numFmtId="164" fontId="12" fillId="0" borderId="0" xfId="0" applyNumberFormat="1" applyFont="1" applyAlignment="1">
      <alignment horizontal="right" vertical="center" indent="1"/>
    </xf>
    <xf numFmtId="164" fontId="5" fillId="0" borderId="3" xfId="0" applyNumberFormat="1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14" fillId="0" borderId="0" xfId="0" applyFont="1" applyFill="1" applyAlignment="1">
      <alignment vertical="center"/>
    </xf>
    <xf numFmtId="49" fontId="0" fillId="0" borderId="0" xfId="0" applyNumberFormat="1" applyFill="1" applyAlignment="1">
      <alignment horizontal="center" vertical="top" wrapText="1"/>
    </xf>
    <xf numFmtId="0" fontId="0" fillId="0" borderId="0" xfId="0" applyAlignment="1">
      <alignment horizontal="left" vertical="center" wrapText="1" indent="1"/>
    </xf>
    <xf numFmtId="0" fontId="8" fillId="0" borderId="0" xfId="0" applyFont="1" applyBorder="1" applyAlignment="1">
      <alignment vertical="center" wrapText="1"/>
    </xf>
    <xf numFmtId="0" fontId="16" fillId="0" borderId="0" xfId="0" applyFont="1" applyFill="1" applyAlignment="1">
      <alignment horizontal="left" vertical="center" wrapText="1"/>
    </xf>
    <xf numFmtId="0" fontId="0" fillId="0" borderId="1" xfId="0" applyBorder="1" applyAlignment="1">
      <alignment vertical="center"/>
    </xf>
    <xf numFmtId="0" fontId="15" fillId="0" borderId="0" xfId="0" applyFont="1" applyAlignment="1">
      <alignment vertical="center" wrapText="1"/>
    </xf>
    <xf numFmtId="0" fontId="0" fillId="4" borderId="1" xfId="0" applyFill="1" applyBorder="1" applyAlignment="1">
      <alignment vertical="center"/>
    </xf>
    <xf numFmtId="0" fontId="0" fillId="0" borderId="6" xfId="0" applyBorder="1"/>
    <xf numFmtId="0" fontId="0" fillId="0" borderId="0" xfId="0" applyAlignment="1">
      <alignment horizontal="left" vertical="center" indent="1"/>
    </xf>
    <xf numFmtId="0" fontId="17" fillId="5" borderId="4" xfId="0" applyFont="1" applyFill="1" applyBorder="1" applyAlignment="1">
      <alignment horizontal="center" vertical="center" wrapText="1"/>
    </xf>
    <xf numFmtId="0" fontId="14" fillId="5" borderId="4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0" fillId="0" borderId="0" xfId="0" applyAlignment="1">
      <alignment horizontal="justify" vertical="center" wrapText="1"/>
    </xf>
    <xf numFmtId="0" fontId="6" fillId="5" borderId="4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3" fontId="0" fillId="2" borderId="7" xfId="0" applyNumberFormat="1" applyFill="1" applyBorder="1" applyAlignment="1">
      <alignment horizontal="center" vertical="center" wrapText="1"/>
    </xf>
    <xf numFmtId="0" fontId="4" fillId="3" borderId="8" xfId="0" applyFont="1" applyFill="1" applyBorder="1" applyAlignment="1">
      <alignment horizontal="left" vertical="center" wrapText="1" indent="1"/>
    </xf>
    <xf numFmtId="3" fontId="0" fillId="3" borderId="8" xfId="0" applyNumberFormat="1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6" borderId="8" xfId="0" applyFill="1" applyBorder="1" applyAlignment="1">
      <alignment horizontal="center" vertical="center"/>
    </xf>
    <xf numFmtId="0" fontId="3" fillId="3" borderId="8" xfId="0" applyFont="1" applyFill="1" applyBorder="1" applyAlignment="1">
      <alignment horizontal="center" vertical="center" wrapText="1"/>
    </xf>
    <xf numFmtId="0" fontId="4" fillId="3" borderId="8" xfId="0" applyFont="1" applyFill="1" applyBorder="1" applyAlignment="1">
      <alignment horizontal="center" vertical="center" wrapText="1"/>
    </xf>
    <xf numFmtId="0" fontId="14" fillId="3" borderId="8" xfId="0" applyFont="1" applyFill="1" applyBorder="1" applyAlignment="1">
      <alignment horizontal="center" vertical="center" wrapText="1"/>
    </xf>
    <xf numFmtId="164" fontId="0" fillId="0" borderId="8" xfId="0" applyNumberFormat="1" applyBorder="1" applyAlignment="1">
      <alignment horizontal="right" vertical="center" indent="1"/>
    </xf>
    <xf numFmtId="164" fontId="0" fillId="3" borderId="8" xfId="0" applyNumberFormat="1" applyFill="1" applyBorder="1" applyAlignment="1">
      <alignment horizontal="right" vertical="center" indent="1"/>
    </xf>
    <xf numFmtId="165" fontId="0" fillId="0" borderId="8" xfId="0" applyNumberFormat="1" applyBorder="1" applyAlignment="1">
      <alignment horizontal="right" vertical="center" indent="1"/>
    </xf>
    <xf numFmtId="0" fontId="0" fillId="0" borderId="8" xfId="0" applyBorder="1" applyAlignment="1">
      <alignment horizontal="center" vertical="center"/>
    </xf>
    <xf numFmtId="3" fontId="0" fillId="2" borderId="9" xfId="0" applyNumberFormat="1" applyFill="1" applyBorder="1" applyAlignment="1">
      <alignment horizontal="center" vertical="center" wrapText="1"/>
    </xf>
    <xf numFmtId="3" fontId="0" fillId="3" borderId="10" xfId="0" applyNumberFormat="1" applyFill="1" applyBorder="1" applyAlignment="1">
      <alignment horizontal="center" vertical="center" wrapText="1"/>
    </xf>
    <xf numFmtId="0" fontId="0" fillId="6" borderId="10" xfId="0" applyFill="1" applyBorder="1" applyAlignment="1">
      <alignment horizontal="center" vertical="center"/>
    </xf>
    <xf numFmtId="0" fontId="0" fillId="3" borderId="10" xfId="0" applyFill="1" applyBorder="1" applyAlignment="1">
      <alignment horizontal="center" vertical="center" wrapText="1"/>
    </xf>
    <xf numFmtId="164" fontId="0" fillId="0" borderId="10" xfId="0" applyNumberFormat="1" applyBorder="1" applyAlignment="1">
      <alignment horizontal="right" vertical="center" indent="1"/>
    </xf>
    <xf numFmtId="164" fontId="0" fillId="3" borderId="10" xfId="0" applyNumberFormat="1" applyFill="1" applyBorder="1" applyAlignment="1">
      <alignment horizontal="right" vertical="center" indent="1"/>
    </xf>
    <xf numFmtId="165" fontId="0" fillId="0" borderId="10" xfId="0" applyNumberFormat="1" applyBorder="1" applyAlignment="1">
      <alignment horizontal="right" vertical="center" indent="1"/>
    </xf>
    <xf numFmtId="0" fontId="0" fillId="0" borderId="10" xfId="0" applyBorder="1" applyAlignment="1">
      <alignment horizontal="center" vertical="center"/>
    </xf>
    <xf numFmtId="3" fontId="0" fillId="2" borderId="11" xfId="0" applyNumberFormat="1" applyFill="1" applyBorder="1" applyAlignment="1">
      <alignment horizontal="center" vertical="center" wrapText="1"/>
    </xf>
    <xf numFmtId="3" fontId="0" fillId="3" borderId="12" xfId="0" applyNumberFormat="1" applyFill="1" applyBorder="1" applyAlignment="1">
      <alignment horizontal="center" vertical="center" wrapText="1"/>
    </xf>
    <xf numFmtId="0" fontId="0" fillId="6" borderId="12" xfId="0" applyFill="1" applyBorder="1" applyAlignment="1">
      <alignment horizontal="center" vertical="center"/>
    </xf>
    <xf numFmtId="0" fontId="0" fillId="3" borderId="12" xfId="0" applyFill="1" applyBorder="1" applyAlignment="1">
      <alignment horizontal="center" vertical="center" wrapText="1"/>
    </xf>
    <xf numFmtId="164" fontId="0" fillId="0" borderId="12" xfId="0" applyNumberFormat="1" applyBorder="1" applyAlignment="1">
      <alignment horizontal="right" vertical="center" indent="1"/>
    </xf>
    <xf numFmtId="164" fontId="0" fillId="3" borderId="12" xfId="0" applyNumberFormat="1" applyFill="1" applyBorder="1" applyAlignment="1">
      <alignment horizontal="right" vertical="center" indent="1"/>
    </xf>
    <xf numFmtId="165" fontId="0" fillId="0" borderId="12" xfId="0" applyNumberFormat="1" applyBorder="1" applyAlignment="1">
      <alignment horizontal="right" vertical="center" indent="1"/>
    </xf>
    <xf numFmtId="0" fontId="0" fillId="0" borderId="12" xfId="0" applyBorder="1" applyAlignment="1">
      <alignment horizontal="center" vertical="center"/>
    </xf>
    <xf numFmtId="3" fontId="0" fillId="2" borderId="13" xfId="0" applyNumberFormat="1" applyFill="1" applyBorder="1" applyAlignment="1">
      <alignment horizontal="center" vertical="center" wrapText="1"/>
    </xf>
    <xf numFmtId="3" fontId="0" fillId="3" borderId="14" xfId="0" applyNumberFormat="1" applyFill="1" applyBorder="1" applyAlignment="1">
      <alignment horizontal="center" vertical="center" wrapText="1"/>
    </xf>
    <xf numFmtId="0" fontId="0" fillId="6" borderId="14" xfId="0" applyFill="1" applyBorder="1" applyAlignment="1">
      <alignment horizontal="center" vertical="center"/>
    </xf>
    <xf numFmtId="0" fontId="0" fillId="3" borderId="14" xfId="0" applyFill="1" applyBorder="1" applyAlignment="1">
      <alignment horizontal="center" vertical="center" wrapText="1"/>
    </xf>
    <xf numFmtId="164" fontId="0" fillId="0" borderId="14" xfId="0" applyNumberFormat="1" applyBorder="1" applyAlignment="1">
      <alignment horizontal="right" vertical="center" indent="1"/>
    </xf>
    <xf numFmtId="164" fontId="0" fillId="3" borderId="14" xfId="0" applyNumberFormat="1" applyFill="1" applyBorder="1" applyAlignment="1">
      <alignment horizontal="right" vertical="center" indent="1"/>
    </xf>
    <xf numFmtId="165" fontId="0" fillId="0" borderId="14" xfId="0" applyNumberFormat="1" applyBorder="1" applyAlignment="1">
      <alignment horizontal="right" vertical="center" indent="1"/>
    </xf>
    <xf numFmtId="0" fontId="0" fillId="0" borderId="14" xfId="0" applyBorder="1" applyAlignment="1">
      <alignment horizontal="center" vertical="center"/>
    </xf>
    <xf numFmtId="0" fontId="2" fillId="3" borderId="10" xfId="0" applyFont="1" applyFill="1" applyBorder="1" applyAlignment="1">
      <alignment horizontal="left" vertical="center" wrapText="1" indent="1"/>
    </xf>
    <xf numFmtId="0" fontId="2" fillId="3" borderId="8" xfId="0" applyFont="1" applyFill="1" applyBorder="1" applyAlignment="1">
      <alignment horizontal="left" vertical="center" wrapText="1" indent="1"/>
    </xf>
    <xf numFmtId="0" fontId="2" fillId="3" borderId="12" xfId="0" applyFont="1" applyFill="1" applyBorder="1" applyAlignment="1">
      <alignment horizontal="left" vertical="center" wrapText="1" indent="1"/>
    </xf>
    <xf numFmtId="0" fontId="2" fillId="3" borderId="14" xfId="0" applyFont="1" applyFill="1" applyBorder="1" applyAlignment="1">
      <alignment horizontal="left" vertical="center" wrapText="1" indent="1"/>
    </xf>
    <xf numFmtId="0" fontId="0" fillId="3" borderId="10" xfId="0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0" fontId="16" fillId="2" borderId="0" xfId="0" applyFont="1" applyFill="1" applyAlignment="1">
      <alignment horizontal="left" vertical="center" wrapText="1"/>
    </xf>
    <xf numFmtId="0" fontId="6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6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10" fillId="0" borderId="0" xfId="0" applyFont="1" applyAlignment="1">
      <alignment horizontal="left" vertical="center" wrapText="1"/>
    </xf>
    <xf numFmtId="164" fontId="5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2" fillId="3" borderId="10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2" fillId="3" borderId="14" xfId="0" applyFont="1" applyFill="1" applyBorder="1" applyAlignment="1">
      <alignment horizontal="center" vertical="center" wrapText="1"/>
    </xf>
    <xf numFmtId="0" fontId="4" fillId="3" borderId="10" xfId="0" applyFont="1" applyFill="1" applyBorder="1" applyAlignment="1">
      <alignment horizontal="center" vertical="center" wrapText="1"/>
    </xf>
    <xf numFmtId="0" fontId="4" fillId="3" borderId="12" xfId="0" applyFont="1" applyFill="1" applyBorder="1" applyAlignment="1">
      <alignment horizontal="center" vertical="center" wrapText="1"/>
    </xf>
    <xf numFmtId="0" fontId="4" fillId="3" borderId="14" xfId="0" applyFont="1" applyFill="1" applyBorder="1" applyAlignment="1">
      <alignment horizontal="center" vertical="center" wrapText="1"/>
    </xf>
    <xf numFmtId="0" fontId="3" fillId="3" borderId="12" xfId="0" applyFont="1" applyFill="1" applyBorder="1" applyAlignment="1">
      <alignment horizontal="center" vertical="center" wrapText="1"/>
    </xf>
    <xf numFmtId="0" fontId="3" fillId="3" borderId="14" xfId="0" applyFont="1" applyFill="1" applyBorder="1" applyAlignment="1">
      <alignment horizontal="center" vertical="center" wrapText="1"/>
    </xf>
    <xf numFmtId="0" fontId="14" fillId="3" borderId="10" xfId="0" applyFont="1" applyFill="1" applyBorder="1" applyAlignment="1">
      <alignment horizontal="center" vertical="center" wrapText="1"/>
    </xf>
    <xf numFmtId="0" fontId="14" fillId="3" borderId="12" xfId="0" applyFont="1" applyFill="1" applyBorder="1" applyAlignment="1">
      <alignment horizontal="center" vertical="center" wrapText="1"/>
    </xf>
    <xf numFmtId="0" fontId="14" fillId="3" borderId="14" xfId="0" applyFont="1" applyFill="1" applyBorder="1" applyAlignment="1">
      <alignment horizontal="center" vertical="center" wrapText="1"/>
    </xf>
    <xf numFmtId="0" fontId="17" fillId="5" borderId="16" xfId="0" applyFont="1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0" fontId="0" fillId="3" borderId="18" xfId="0" applyFill="1" applyBorder="1" applyAlignment="1">
      <alignment horizontal="center" vertical="center" wrapText="1"/>
    </xf>
    <xf numFmtId="0" fontId="0" fillId="3" borderId="19" xfId="0" applyFill="1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 wrapText="1"/>
    </xf>
    <xf numFmtId="0" fontId="0" fillId="0" borderId="15" xfId="0" applyBorder="1"/>
    <xf numFmtId="164" fontId="11" fillId="4" borderId="8" xfId="0" applyNumberFormat="1" applyFont="1" applyFill="1" applyBorder="1" applyAlignment="1" applyProtection="1">
      <alignment horizontal="right" vertical="center" wrapText="1" indent="1"/>
      <protection locked="0"/>
    </xf>
    <xf numFmtId="164" fontId="11" fillId="4" borderId="10" xfId="0" applyNumberFormat="1" applyFont="1" applyFill="1" applyBorder="1" applyAlignment="1" applyProtection="1">
      <alignment horizontal="right" vertical="center" wrapText="1" indent="1"/>
      <protection locked="0"/>
    </xf>
    <xf numFmtId="164" fontId="11" fillId="4" borderId="12" xfId="0" applyNumberFormat="1" applyFont="1" applyFill="1" applyBorder="1" applyAlignment="1" applyProtection="1">
      <alignment horizontal="right" vertical="center" wrapText="1" indent="1"/>
      <protection locked="0"/>
    </xf>
    <xf numFmtId="164" fontId="11" fillId="4" borderId="14" xfId="0" applyNumberFormat="1" applyFont="1" applyFill="1" applyBorder="1" applyAlignment="1" applyProtection="1">
      <alignment horizontal="right" vertical="center" wrapText="1" indent="1"/>
      <protection locked="0"/>
    </xf>
    <xf numFmtId="0" fontId="11" fillId="4" borderId="8" xfId="0" applyFont="1" applyFill="1" applyBorder="1" applyAlignment="1" applyProtection="1">
      <alignment horizontal="left" vertical="center" wrapText="1" indent="1"/>
      <protection locked="0"/>
    </xf>
    <xf numFmtId="0" fontId="11" fillId="4" borderId="10" xfId="0" applyFont="1" applyFill="1" applyBorder="1" applyAlignment="1" applyProtection="1">
      <alignment horizontal="left" vertical="center" wrapText="1" indent="1"/>
      <protection locked="0"/>
    </xf>
    <xf numFmtId="0" fontId="11" fillId="4" borderId="12" xfId="0" applyFont="1" applyFill="1" applyBorder="1" applyAlignment="1" applyProtection="1">
      <alignment horizontal="left" vertical="center" wrapText="1" indent="1"/>
      <protection locked="0"/>
    </xf>
    <xf numFmtId="0" fontId="11" fillId="4" borderId="14" xfId="0" applyFont="1" applyFill="1" applyBorder="1" applyAlignment="1" applyProtection="1">
      <alignment horizontal="lef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11">
    <dxf>
      <fill>
        <patternFill>
          <bgColor rgb="FFCCECFF"/>
        </patternFill>
      </fill>
    </dxf>
    <dxf>
      <fill>
        <patternFill>
          <bgColor rgb="FF99FFCC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colors>
    <mruColors>
      <color rgb="FF85FFB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9019-0012-21%20VYZ%20G&#246;rnerov&#225;%20Tonery%20originalni_B432_7000stra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PV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W161"/>
  <sheetViews>
    <sheetView showGridLines="0" tabSelected="1" zoomScale="80" zoomScaleNormal="80" workbookViewId="0">
      <selection activeCell="G7" sqref="G7"/>
    </sheetView>
  </sheetViews>
  <sheetFormatPr defaultRowHeight="14.5" x14ac:dyDescent="0.35"/>
  <cols>
    <col min="1" max="1" width="1.453125" style="5" bestFit="1" customWidth="1"/>
    <col min="2" max="2" width="5.7265625" style="5" bestFit="1" customWidth="1"/>
    <col min="3" max="3" width="70.26953125" style="1" customWidth="1"/>
    <col min="4" max="4" width="9.7265625" style="2" bestFit="1" customWidth="1"/>
    <col min="5" max="5" width="9" style="3" bestFit="1" customWidth="1"/>
    <col min="6" max="6" width="82.54296875" style="1" customWidth="1"/>
    <col min="7" max="7" width="29" style="1" customWidth="1"/>
    <col min="8" max="8" width="24.81640625" style="1" customWidth="1"/>
    <col min="9" max="9" width="20.54296875" style="1" bestFit="1" customWidth="1"/>
    <col min="10" max="10" width="16.7265625" style="1" customWidth="1"/>
    <col min="11" max="11" width="22" style="5" hidden="1" customWidth="1"/>
    <col min="12" max="12" width="21" style="5" hidden="1" customWidth="1"/>
    <col min="13" max="13" width="32.26953125" style="5" customWidth="1"/>
    <col min="14" max="14" width="48.7265625" style="5" customWidth="1"/>
    <col min="15" max="15" width="25.7265625" style="1" customWidth="1"/>
    <col min="16" max="16" width="17.7265625" style="1" hidden="1" customWidth="1"/>
    <col min="17" max="17" width="21.7265625" style="5" customWidth="1"/>
    <col min="18" max="18" width="24.7265625" style="5" customWidth="1"/>
    <col min="19" max="19" width="20.7265625" style="5" bestFit="1" customWidth="1"/>
    <col min="20" max="20" width="19.7265625" style="5" bestFit="1" customWidth="1"/>
    <col min="21" max="21" width="11.54296875" style="5" hidden="1" customWidth="1"/>
    <col min="22" max="22" width="37.81640625" style="4" customWidth="1"/>
    <col min="23" max="16384" width="8.7265625" style="5"/>
  </cols>
  <sheetData>
    <row r="1" spans="2:23" ht="34.15" customHeight="1" x14ac:dyDescent="0.35">
      <c r="B1" s="88" t="s">
        <v>32</v>
      </c>
      <c r="C1" s="88"/>
      <c r="D1" s="29"/>
      <c r="E1" s="30"/>
    </row>
    <row r="2" spans="2:23" ht="22.15" customHeight="1" x14ac:dyDescent="0.35">
      <c r="B2" s="33"/>
      <c r="C2" s="33"/>
      <c r="D2" s="29"/>
      <c r="E2" s="30"/>
    </row>
    <row r="3" spans="2:23" s="28" customFormat="1" ht="19.149999999999999" customHeight="1" x14ac:dyDescent="0.35">
      <c r="B3" s="34"/>
      <c r="C3" s="31" t="s">
        <v>0</v>
      </c>
      <c r="D3" s="10"/>
      <c r="E3" s="10"/>
      <c r="F3" s="10"/>
      <c r="G3" s="32"/>
      <c r="H3" s="32"/>
      <c r="I3" s="32"/>
      <c r="J3" s="32"/>
      <c r="K3" s="32"/>
      <c r="L3" s="32"/>
      <c r="M3" s="32"/>
      <c r="N3" s="7"/>
      <c r="O3" s="35"/>
      <c r="P3" s="20"/>
      <c r="Q3" s="35"/>
      <c r="R3" s="35"/>
      <c r="S3" s="35"/>
      <c r="T3" s="35"/>
      <c r="V3" s="20"/>
    </row>
    <row r="4" spans="2:23" s="28" customFormat="1" ht="19.149999999999999" customHeight="1" thickBot="1" x14ac:dyDescent="0.4">
      <c r="B4" s="36"/>
      <c r="C4" s="38" t="s">
        <v>1</v>
      </c>
      <c r="D4" s="10"/>
      <c r="E4" s="10"/>
      <c r="F4" s="10"/>
      <c r="G4" s="10"/>
      <c r="H4" s="10"/>
      <c r="I4" s="7"/>
      <c r="J4" s="7"/>
      <c r="K4" s="7"/>
      <c r="L4" s="7"/>
      <c r="M4" s="7"/>
      <c r="N4" s="7"/>
      <c r="O4" s="20"/>
      <c r="P4" s="20"/>
      <c r="Q4" s="7"/>
      <c r="R4" s="7"/>
      <c r="T4" s="7"/>
      <c r="V4" s="20"/>
    </row>
    <row r="5" spans="2:23" ht="34.5" customHeight="1" thickBot="1" x14ac:dyDescent="0.4">
      <c r="B5" s="11"/>
      <c r="C5" s="12"/>
      <c r="D5" s="13"/>
      <c r="E5" s="13"/>
      <c r="F5" s="6"/>
      <c r="G5" s="14" t="s">
        <v>2</v>
      </c>
      <c r="H5" s="41"/>
      <c r="I5" s="6"/>
      <c r="J5" s="6"/>
      <c r="O5" s="15"/>
      <c r="P5" s="15"/>
      <c r="R5" s="14" t="s">
        <v>2</v>
      </c>
      <c r="V5" s="9"/>
    </row>
    <row r="6" spans="2:23" ht="81" customHeight="1" thickTop="1" thickBot="1" x14ac:dyDescent="0.4">
      <c r="B6" s="16" t="s">
        <v>3</v>
      </c>
      <c r="C6" s="39" t="s">
        <v>17</v>
      </c>
      <c r="D6" s="17" t="s">
        <v>4</v>
      </c>
      <c r="E6" s="39" t="s">
        <v>18</v>
      </c>
      <c r="F6" s="39" t="s">
        <v>19</v>
      </c>
      <c r="G6" s="18" t="s">
        <v>5</v>
      </c>
      <c r="H6" s="17" t="s">
        <v>30</v>
      </c>
      <c r="I6" s="39" t="s">
        <v>20</v>
      </c>
      <c r="J6" s="39" t="s">
        <v>21</v>
      </c>
      <c r="K6" s="17" t="s">
        <v>35</v>
      </c>
      <c r="L6" s="39" t="s">
        <v>22</v>
      </c>
      <c r="M6" s="40" t="s">
        <v>23</v>
      </c>
      <c r="N6" s="39" t="s">
        <v>24</v>
      </c>
      <c r="O6" s="17" t="s">
        <v>29</v>
      </c>
      <c r="P6" s="39" t="s">
        <v>25</v>
      </c>
      <c r="Q6" s="17" t="s">
        <v>6</v>
      </c>
      <c r="R6" s="19" t="s">
        <v>7</v>
      </c>
      <c r="S6" s="43" t="s">
        <v>8</v>
      </c>
      <c r="T6" s="43" t="s">
        <v>9</v>
      </c>
      <c r="U6" s="39" t="s">
        <v>26</v>
      </c>
      <c r="V6" s="109" t="s">
        <v>27</v>
      </c>
      <c r="W6" s="114"/>
    </row>
    <row r="7" spans="2:23" ht="112.5" customHeight="1" thickTop="1" thickBot="1" x14ac:dyDescent="0.4">
      <c r="B7" s="45">
        <v>1</v>
      </c>
      <c r="C7" s="82" t="s">
        <v>40</v>
      </c>
      <c r="D7" s="47">
        <v>1</v>
      </c>
      <c r="E7" s="48" t="s">
        <v>16</v>
      </c>
      <c r="F7" s="46" t="s">
        <v>33</v>
      </c>
      <c r="G7" s="119"/>
      <c r="H7" s="49" t="s">
        <v>31</v>
      </c>
      <c r="I7" s="50" t="s">
        <v>28</v>
      </c>
      <c r="J7" s="48" t="s">
        <v>34</v>
      </c>
      <c r="K7" s="51"/>
      <c r="L7" s="48"/>
      <c r="M7" s="50" t="s">
        <v>36</v>
      </c>
      <c r="N7" s="50" t="s">
        <v>37</v>
      </c>
      <c r="O7" s="52">
        <v>14</v>
      </c>
      <c r="P7" s="53">
        <f t="shared" ref="P7:P11" si="0">D7*Q7</f>
        <v>300</v>
      </c>
      <c r="Q7" s="54">
        <v>300</v>
      </c>
      <c r="R7" s="115"/>
      <c r="S7" s="55">
        <f t="shared" ref="S7" si="1">D7*R7</f>
        <v>0</v>
      </c>
      <c r="T7" s="56" t="str">
        <f t="shared" ref="T7" si="2">IF(ISNUMBER(R7), IF(R7&gt;Q7,"NEVYHOVUJE","VYHOVUJE")," ")</f>
        <v xml:space="preserve"> </v>
      </c>
      <c r="U7" s="48"/>
      <c r="V7" s="110" t="s">
        <v>10</v>
      </c>
      <c r="W7" s="114"/>
    </row>
    <row r="8" spans="2:23" ht="62.25" customHeight="1" x14ac:dyDescent="0.35">
      <c r="B8" s="57">
        <v>2</v>
      </c>
      <c r="C8" s="81" t="s">
        <v>41</v>
      </c>
      <c r="D8" s="58">
        <v>2</v>
      </c>
      <c r="E8" s="60" t="s">
        <v>16</v>
      </c>
      <c r="F8" s="81" t="s">
        <v>45</v>
      </c>
      <c r="G8" s="120"/>
      <c r="H8" s="59" t="s">
        <v>31</v>
      </c>
      <c r="I8" s="98" t="s">
        <v>28</v>
      </c>
      <c r="J8" s="85" t="s">
        <v>34</v>
      </c>
      <c r="K8" s="101"/>
      <c r="L8" s="85"/>
      <c r="M8" s="98" t="s">
        <v>38</v>
      </c>
      <c r="N8" s="98" t="s">
        <v>39</v>
      </c>
      <c r="O8" s="106">
        <v>14</v>
      </c>
      <c r="P8" s="61">
        <f t="shared" si="0"/>
        <v>600</v>
      </c>
      <c r="Q8" s="62">
        <v>300</v>
      </c>
      <c r="R8" s="116"/>
      <c r="S8" s="63">
        <f t="shared" ref="S8:S11" si="3">D8*R8</f>
        <v>0</v>
      </c>
      <c r="T8" s="64" t="str">
        <f t="shared" ref="T8:T11" si="4">IF(ISNUMBER(R8), IF(R8&gt;Q8,"NEVYHOVUJE","VYHOVUJE")," ")</f>
        <v xml:space="preserve"> </v>
      </c>
      <c r="U8" s="85"/>
      <c r="V8" s="111" t="s">
        <v>11</v>
      </c>
      <c r="W8" s="114"/>
    </row>
    <row r="9" spans="2:23" ht="62.25" customHeight="1" x14ac:dyDescent="0.35">
      <c r="B9" s="65">
        <v>3</v>
      </c>
      <c r="C9" s="83" t="s">
        <v>42</v>
      </c>
      <c r="D9" s="66">
        <v>2</v>
      </c>
      <c r="E9" s="68" t="s">
        <v>16</v>
      </c>
      <c r="F9" s="83" t="s">
        <v>46</v>
      </c>
      <c r="G9" s="121"/>
      <c r="H9" s="67" t="s">
        <v>31</v>
      </c>
      <c r="I9" s="99"/>
      <c r="J9" s="86"/>
      <c r="K9" s="102"/>
      <c r="L9" s="86"/>
      <c r="M9" s="104"/>
      <c r="N9" s="104"/>
      <c r="O9" s="107"/>
      <c r="P9" s="69">
        <f t="shared" si="0"/>
        <v>400</v>
      </c>
      <c r="Q9" s="70">
        <v>200</v>
      </c>
      <c r="R9" s="117"/>
      <c r="S9" s="71">
        <f t="shared" si="3"/>
        <v>0</v>
      </c>
      <c r="T9" s="72" t="str">
        <f t="shared" si="4"/>
        <v xml:space="preserve"> </v>
      </c>
      <c r="U9" s="86"/>
      <c r="V9" s="112"/>
      <c r="W9" s="114"/>
    </row>
    <row r="10" spans="2:23" ht="62.25" customHeight="1" x14ac:dyDescent="0.35">
      <c r="B10" s="65">
        <v>4</v>
      </c>
      <c r="C10" s="83" t="s">
        <v>43</v>
      </c>
      <c r="D10" s="66">
        <v>2</v>
      </c>
      <c r="E10" s="68" t="s">
        <v>16</v>
      </c>
      <c r="F10" s="83" t="s">
        <v>46</v>
      </c>
      <c r="G10" s="121"/>
      <c r="H10" s="67" t="s">
        <v>31</v>
      </c>
      <c r="I10" s="99"/>
      <c r="J10" s="86"/>
      <c r="K10" s="102"/>
      <c r="L10" s="86"/>
      <c r="M10" s="104"/>
      <c r="N10" s="104"/>
      <c r="O10" s="107"/>
      <c r="P10" s="69">
        <f t="shared" si="0"/>
        <v>400</v>
      </c>
      <c r="Q10" s="70">
        <v>200</v>
      </c>
      <c r="R10" s="117"/>
      <c r="S10" s="71">
        <f t="shared" si="3"/>
        <v>0</v>
      </c>
      <c r="T10" s="72" t="str">
        <f t="shared" si="4"/>
        <v xml:space="preserve"> </v>
      </c>
      <c r="U10" s="86"/>
      <c r="V10" s="112"/>
      <c r="W10" s="114"/>
    </row>
    <row r="11" spans="2:23" ht="62.25" customHeight="1" thickBot="1" x14ac:dyDescent="0.4">
      <c r="B11" s="73">
        <v>5</v>
      </c>
      <c r="C11" s="84" t="s">
        <v>44</v>
      </c>
      <c r="D11" s="74">
        <v>2</v>
      </c>
      <c r="E11" s="76" t="s">
        <v>16</v>
      </c>
      <c r="F11" s="84" t="s">
        <v>46</v>
      </c>
      <c r="G11" s="122"/>
      <c r="H11" s="75" t="s">
        <v>31</v>
      </c>
      <c r="I11" s="100"/>
      <c r="J11" s="87"/>
      <c r="K11" s="103"/>
      <c r="L11" s="87"/>
      <c r="M11" s="105"/>
      <c r="N11" s="105"/>
      <c r="O11" s="108"/>
      <c r="P11" s="77">
        <f t="shared" si="0"/>
        <v>400</v>
      </c>
      <c r="Q11" s="78">
        <v>200</v>
      </c>
      <c r="R11" s="118"/>
      <c r="S11" s="79">
        <f t="shared" si="3"/>
        <v>0</v>
      </c>
      <c r="T11" s="80" t="str">
        <f t="shared" si="4"/>
        <v xml:space="preserve"> </v>
      </c>
      <c r="U11" s="87"/>
      <c r="V11" s="113"/>
      <c r="W11" s="114"/>
    </row>
    <row r="12" spans="2:23" ht="15.5" thickTop="1" thickBot="1" x14ac:dyDescent="0.4">
      <c r="C12" s="5"/>
      <c r="D12" s="5"/>
      <c r="E12" s="5"/>
      <c r="F12" s="5"/>
      <c r="G12" s="5"/>
      <c r="H12" s="5"/>
      <c r="I12" s="5"/>
      <c r="J12" s="5"/>
      <c r="O12" s="5"/>
      <c r="P12" s="5"/>
      <c r="S12" s="37"/>
    </row>
    <row r="13" spans="2:23" ht="60.75" customHeight="1" thickTop="1" thickBot="1" x14ac:dyDescent="0.4">
      <c r="B13" s="89" t="s">
        <v>12</v>
      </c>
      <c r="C13" s="90"/>
      <c r="D13" s="90"/>
      <c r="E13" s="90"/>
      <c r="F13" s="90"/>
      <c r="G13" s="90"/>
      <c r="H13" s="42"/>
      <c r="I13" s="20"/>
      <c r="J13" s="20"/>
      <c r="K13" s="20"/>
      <c r="L13" s="21"/>
      <c r="M13" s="9"/>
      <c r="N13" s="9"/>
      <c r="O13" s="22"/>
      <c r="P13" s="22"/>
      <c r="Q13" s="23" t="s">
        <v>13</v>
      </c>
      <c r="R13" s="91" t="s">
        <v>14</v>
      </c>
      <c r="S13" s="92"/>
      <c r="T13" s="93"/>
      <c r="U13" s="15"/>
      <c r="V13" s="24"/>
    </row>
    <row r="14" spans="2:23" ht="33" customHeight="1" thickTop="1" thickBot="1" x14ac:dyDescent="0.4">
      <c r="B14" s="94" t="s">
        <v>15</v>
      </c>
      <c r="C14" s="94"/>
      <c r="D14" s="94"/>
      <c r="E14" s="94"/>
      <c r="F14" s="94"/>
      <c r="G14" s="94"/>
      <c r="H14" s="44"/>
      <c r="I14" s="25"/>
      <c r="L14" s="8"/>
      <c r="M14" s="8"/>
      <c r="N14" s="8"/>
      <c r="O14" s="26"/>
      <c r="P14" s="26"/>
      <c r="Q14" s="27">
        <f>SUM(P7:P11)</f>
        <v>2100</v>
      </c>
      <c r="R14" s="95">
        <f>SUM(S7:S11)</f>
        <v>0</v>
      </c>
      <c r="S14" s="96"/>
      <c r="T14" s="97"/>
    </row>
    <row r="15" spans="2:23" ht="14.25" customHeight="1" thickTop="1" x14ac:dyDescent="0.35"/>
    <row r="16" spans="2:23" ht="14.25" customHeight="1" x14ac:dyDescent="0.35"/>
    <row r="17" ht="14.25" customHeight="1" x14ac:dyDescent="0.35"/>
    <row r="18" ht="14.25" customHeight="1" x14ac:dyDescent="0.35"/>
    <row r="19" ht="14.25" customHeight="1" x14ac:dyDescent="0.35"/>
    <row r="20" ht="14.25" customHeight="1" x14ac:dyDescent="0.35"/>
    <row r="21" ht="14.25" customHeight="1" x14ac:dyDescent="0.35"/>
    <row r="22" ht="14.25" customHeight="1" x14ac:dyDescent="0.35"/>
    <row r="23" ht="14.25" customHeight="1" x14ac:dyDescent="0.35"/>
    <row r="24" ht="14.25" customHeight="1" x14ac:dyDescent="0.35"/>
    <row r="25" ht="14.25" customHeight="1" x14ac:dyDescent="0.35"/>
    <row r="26" ht="14.25" customHeight="1" x14ac:dyDescent="0.35"/>
    <row r="27" ht="14.25" customHeight="1" x14ac:dyDescent="0.35"/>
    <row r="28" ht="14.25" customHeight="1" x14ac:dyDescent="0.35"/>
    <row r="29" ht="14.25" customHeight="1" x14ac:dyDescent="0.35"/>
    <row r="30" ht="14.25" customHeight="1" x14ac:dyDescent="0.35"/>
    <row r="31" ht="14.25" customHeight="1" x14ac:dyDescent="0.35"/>
    <row r="32" ht="14.25" customHeight="1" x14ac:dyDescent="0.35"/>
    <row r="33" ht="14.25" customHeight="1" x14ac:dyDescent="0.35"/>
    <row r="34" ht="14.25" customHeight="1" x14ac:dyDescent="0.35"/>
    <row r="35" ht="14.25" customHeight="1" x14ac:dyDescent="0.35"/>
    <row r="36" ht="14.25" customHeight="1" x14ac:dyDescent="0.35"/>
    <row r="37" ht="14.25" customHeight="1" x14ac:dyDescent="0.35"/>
    <row r="38" ht="14.25" customHeight="1" x14ac:dyDescent="0.35"/>
    <row r="39" ht="14.25" customHeight="1" x14ac:dyDescent="0.35"/>
    <row r="40" ht="14.25" customHeight="1" x14ac:dyDescent="0.35"/>
    <row r="41" ht="14.25" customHeight="1" x14ac:dyDescent="0.35"/>
    <row r="42" ht="14.25" customHeight="1" x14ac:dyDescent="0.35"/>
    <row r="43" ht="14.25" customHeight="1" x14ac:dyDescent="0.35"/>
    <row r="44" ht="14.25" customHeight="1" x14ac:dyDescent="0.35"/>
    <row r="45" ht="14.25" customHeight="1" x14ac:dyDescent="0.35"/>
    <row r="46" ht="14.25" customHeight="1" x14ac:dyDescent="0.35"/>
    <row r="47" ht="14.25" customHeight="1" x14ac:dyDescent="0.35"/>
    <row r="48" ht="14.25" customHeight="1" x14ac:dyDescent="0.35"/>
    <row r="49" ht="14.25" customHeight="1" x14ac:dyDescent="0.35"/>
    <row r="50" ht="14.25" customHeight="1" x14ac:dyDescent="0.35"/>
    <row r="51" ht="14.25" customHeight="1" x14ac:dyDescent="0.35"/>
    <row r="52" ht="14.25" customHeight="1" x14ac:dyDescent="0.35"/>
    <row r="53" ht="14.25" customHeight="1" x14ac:dyDescent="0.35"/>
    <row r="54" ht="14.25" customHeight="1" x14ac:dyDescent="0.35"/>
    <row r="55" ht="14.25" customHeight="1" x14ac:dyDescent="0.35"/>
    <row r="56" ht="14.25" customHeight="1" x14ac:dyDescent="0.35"/>
    <row r="57" ht="14.25" customHeight="1" x14ac:dyDescent="0.35"/>
    <row r="58" ht="14.25" customHeight="1" x14ac:dyDescent="0.35"/>
    <row r="59" ht="14.25" customHeight="1" x14ac:dyDescent="0.35"/>
    <row r="60" ht="14.25" customHeight="1" x14ac:dyDescent="0.35"/>
    <row r="61" ht="14.25" customHeight="1" x14ac:dyDescent="0.35"/>
    <row r="62" ht="14.25" customHeight="1" x14ac:dyDescent="0.35"/>
    <row r="63" ht="14.25" customHeight="1" x14ac:dyDescent="0.35"/>
    <row r="64" ht="14.25" customHeight="1" x14ac:dyDescent="0.35"/>
    <row r="65" ht="14.25" customHeight="1" x14ac:dyDescent="0.35"/>
    <row r="66" ht="14.25" customHeight="1" x14ac:dyDescent="0.35"/>
    <row r="67" ht="14.25" customHeight="1" x14ac:dyDescent="0.35"/>
    <row r="68" ht="14.25" customHeight="1" x14ac:dyDescent="0.35"/>
    <row r="69" ht="14.25" customHeight="1" x14ac:dyDescent="0.35"/>
    <row r="70" ht="14.25" customHeight="1" x14ac:dyDescent="0.35"/>
    <row r="71" ht="14.25" customHeight="1" x14ac:dyDescent="0.35"/>
    <row r="72" ht="14.25" customHeight="1" x14ac:dyDescent="0.35"/>
    <row r="73" ht="14.25" customHeight="1" x14ac:dyDescent="0.35"/>
    <row r="74" ht="14.25" customHeight="1" x14ac:dyDescent="0.35"/>
    <row r="75" ht="14.25" customHeight="1" x14ac:dyDescent="0.35"/>
    <row r="76" ht="14.25" customHeight="1" x14ac:dyDescent="0.35"/>
    <row r="77" ht="14.25" customHeight="1" x14ac:dyDescent="0.35"/>
    <row r="78" ht="14.25" customHeight="1" x14ac:dyDescent="0.35"/>
    <row r="79" ht="14.25" customHeight="1" x14ac:dyDescent="0.35"/>
    <row r="80" ht="14.25" customHeight="1" x14ac:dyDescent="0.35"/>
    <row r="81" ht="14.25" customHeight="1" x14ac:dyDescent="0.35"/>
    <row r="82" ht="14.25" customHeight="1" x14ac:dyDescent="0.35"/>
    <row r="83" ht="14.25" customHeight="1" x14ac:dyDescent="0.35"/>
    <row r="84" ht="14.25" customHeight="1" x14ac:dyDescent="0.35"/>
    <row r="85" ht="14.25" customHeight="1" x14ac:dyDescent="0.35"/>
    <row r="86" ht="14.25" customHeight="1" x14ac:dyDescent="0.35"/>
    <row r="87" ht="14.25" customHeight="1" x14ac:dyDescent="0.35"/>
    <row r="88" ht="14.25" customHeight="1" x14ac:dyDescent="0.35"/>
    <row r="89" ht="14.25" customHeight="1" x14ac:dyDescent="0.35"/>
    <row r="90" ht="14.25" customHeight="1" x14ac:dyDescent="0.35"/>
    <row r="91" ht="14.25" customHeight="1" x14ac:dyDescent="0.35"/>
    <row r="92" ht="14.25" customHeight="1" x14ac:dyDescent="0.35"/>
    <row r="93" ht="14.25" customHeight="1" x14ac:dyDescent="0.35"/>
    <row r="94" ht="14.25" customHeight="1" x14ac:dyDescent="0.35"/>
    <row r="95" ht="14.25" customHeight="1" x14ac:dyDescent="0.35"/>
    <row r="96" ht="14.25" customHeight="1" x14ac:dyDescent="0.35"/>
    <row r="97" ht="14.25" customHeight="1" x14ac:dyDescent="0.35"/>
    <row r="98" ht="14.25" customHeight="1" x14ac:dyDescent="0.35"/>
    <row r="99" ht="14.25" customHeight="1" x14ac:dyDescent="0.35"/>
    <row r="100" ht="14.25" customHeight="1" x14ac:dyDescent="0.35"/>
    <row r="101" ht="14.25" customHeight="1" x14ac:dyDescent="0.35"/>
    <row r="102" ht="14.25" customHeight="1" x14ac:dyDescent="0.35"/>
    <row r="103" ht="14.25" customHeight="1" x14ac:dyDescent="0.35"/>
    <row r="104" ht="14.25" customHeight="1" x14ac:dyDescent="0.35"/>
    <row r="105" ht="14.25" customHeight="1" x14ac:dyDescent="0.35"/>
    <row r="106" ht="14.25" customHeight="1" x14ac:dyDescent="0.35"/>
    <row r="107" ht="14.25" customHeight="1" x14ac:dyDescent="0.35"/>
    <row r="108" ht="14.25" customHeight="1" x14ac:dyDescent="0.35"/>
    <row r="109" ht="14.25" customHeight="1" x14ac:dyDescent="0.35"/>
    <row r="110" ht="14.25" customHeight="1" x14ac:dyDescent="0.35"/>
    <row r="111" ht="14.25" customHeight="1" x14ac:dyDescent="0.35"/>
    <row r="112" ht="14.25" customHeight="1" x14ac:dyDescent="0.35"/>
    <row r="113" ht="14.25" customHeight="1" x14ac:dyDescent="0.35"/>
    <row r="114" ht="14.25" customHeight="1" x14ac:dyDescent="0.35"/>
    <row r="115" ht="14.25" customHeight="1" x14ac:dyDescent="0.35"/>
    <row r="116" ht="14.25" customHeight="1" x14ac:dyDescent="0.35"/>
    <row r="117" ht="14.25" customHeight="1" x14ac:dyDescent="0.35"/>
    <row r="118" ht="14.25" customHeight="1" x14ac:dyDescent="0.35"/>
    <row r="119" ht="14.25" customHeight="1" x14ac:dyDescent="0.35"/>
    <row r="120" ht="14.25" customHeight="1" x14ac:dyDescent="0.35"/>
    <row r="121" ht="14.25" customHeight="1" x14ac:dyDescent="0.35"/>
    <row r="122" ht="14.25" customHeight="1" x14ac:dyDescent="0.35"/>
    <row r="123" ht="14.25" customHeight="1" x14ac:dyDescent="0.35"/>
    <row r="124" ht="14.25" customHeight="1" x14ac:dyDescent="0.35"/>
    <row r="125" ht="14.25" customHeight="1" x14ac:dyDescent="0.35"/>
    <row r="126" ht="14.25" customHeight="1" x14ac:dyDescent="0.35"/>
    <row r="127" ht="14.25" customHeight="1" x14ac:dyDescent="0.35"/>
    <row r="128" ht="14.25" customHeight="1" x14ac:dyDescent="0.35"/>
    <row r="129" ht="14.25" customHeight="1" x14ac:dyDescent="0.35"/>
    <row r="130" ht="14.25" customHeight="1" x14ac:dyDescent="0.35"/>
    <row r="131" ht="14.25" customHeight="1" x14ac:dyDescent="0.35"/>
    <row r="132" ht="14.25" customHeight="1" x14ac:dyDescent="0.35"/>
    <row r="133" ht="14.25" customHeight="1" x14ac:dyDescent="0.35"/>
    <row r="134" ht="14.25" customHeight="1" x14ac:dyDescent="0.35"/>
    <row r="135" ht="14.25" customHeight="1" x14ac:dyDescent="0.35"/>
    <row r="136" ht="14.25" customHeight="1" x14ac:dyDescent="0.35"/>
    <row r="137" ht="14.25" customHeight="1" x14ac:dyDescent="0.35"/>
    <row r="138" ht="14.25" customHeight="1" x14ac:dyDescent="0.35"/>
    <row r="139" ht="14.25" customHeight="1" x14ac:dyDescent="0.35"/>
    <row r="140" ht="14.25" customHeight="1" x14ac:dyDescent="0.35"/>
    <row r="141" ht="14.25" customHeight="1" x14ac:dyDescent="0.35"/>
    <row r="142" ht="14.25" customHeight="1" x14ac:dyDescent="0.35"/>
    <row r="143" ht="14.25" customHeight="1" x14ac:dyDescent="0.35"/>
    <row r="144" ht="14.25" customHeight="1" x14ac:dyDescent="0.35"/>
    <row r="145" ht="14.25" customHeight="1" x14ac:dyDescent="0.35"/>
    <row r="146" ht="14.25" customHeight="1" x14ac:dyDescent="0.35"/>
    <row r="147" ht="14.25" customHeight="1" x14ac:dyDescent="0.35"/>
    <row r="148" ht="14.25" customHeight="1" x14ac:dyDescent="0.35"/>
    <row r="149" ht="14.25" customHeight="1" x14ac:dyDescent="0.35"/>
    <row r="150" ht="14.25" customHeight="1" x14ac:dyDescent="0.35"/>
    <row r="151" ht="14.25" customHeight="1" x14ac:dyDescent="0.35"/>
    <row r="152" ht="14.25" customHeight="1" x14ac:dyDescent="0.35"/>
    <row r="153" ht="14.25" customHeight="1" x14ac:dyDescent="0.35"/>
    <row r="154" ht="14.25" customHeight="1" x14ac:dyDescent="0.35"/>
    <row r="155" ht="14.25" customHeight="1" x14ac:dyDescent="0.35"/>
    <row r="156" ht="14.25" customHeight="1" x14ac:dyDescent="0.35"/>
    <row r="157" ht="14.25" customHeight="1" x14ac:dyDescent="0.35"/>
    <row r="158" ht="14.25" customHeight="1" x14ac:dyDescent="0.35"/>
    <row r="159" ht="14.25" customHeight="1" x14ac:dyDescent="0.35"/>
    <row r="160" ht="14.25" customHeight="1" x14ac:dyDescent="0.35"/>
    <row r="161" ht="14.25" customHeight="1" x14ac:dyDescent="0.35"/>
  </sheetData>
  <sheetProtection algorithmName="SHA-512" hashValue="/RTWs8hRpqcx8EJtMzMogM0fOxfU0TNCLqvX10IFOXrXsSutK8cdvR6hY0mv/0WdIIuM6ng27I4ZZLs91l+a2Q==" saltValue="dOc63Sjk/rrVbqSAGiLAGQ==" spinCount="100000" sheet="1" objects="1" scenarios="1" selectLockedCells="1"/>
  <mergeCells count="14">
    <mergeCell ref="B13:G13"/>
    <mergeCell ref="R13:T13"/>
    <mergeCell ref="B14:G14"/>
    <mergeCell ref="R14:T14"/>
    <mergeCell ref="I8:I11"/>
    <mergeCell ref="J8:J11"/>
    <mergeCell ref="K8:K11"/>
    <mergeCell ref="L8:L11"/>
    <mergeCell ref="M8:M11"/>
    <mergeCell ref="N8:N11"/>
    <mergeCell ref="O8:O11"/>
    <mergeCell ref="U8:U11"/>
    <mergeCell ref="V8:V11"/>
    <mergeCell ref="B1:C1"/>
  </mergeCells>
  <conditionalFormatting sqref="B7:B11">
    <cfRule type="containsBlanks" dxfId="10" priority="57">
      <formula>LEN(TRIM(B7))=0</formula>
    </cfRule>
  </conditionalFormatting>
  <conditionalFormatting sqref="B7:B11">
    <cfRule type="cellIs" dxfId="9" priority="52" operator="greaterThanOrEqual">
      <formula>1</formula>
    </cfRule>
  </conditionalFormatting>
  <conditionalFormatting sqref="T7:T11">
    <cfRule type="cellIs" dxfId="8" priority="49" operator="equal">
      <formula>"VYHOVUJE"</formula>
    </cfRule>
  </conditionalFormatting>
  <conditionalFormatting sqref="T7:T11">
    <cfRule type="cellIs" dxfId="7" priority="48" operator="equal">
      <formula>"NEVYHOVUJE"</formula>
    </cfRule>
  </conditionalFormatting>
  <conditionalFormatting sqref="R7:R11 G7:G11">
    <cfRule type="containsBlanks" dxfId="6" priority="29">
      <formula>LEN(TRIM(G7))=0</formula>
    </cfRule>
  </conditionalFormatting>
  <conditionalFormatting sqref="R7:R11 G7:G11">
    <cfRule type="notContainsBlanks" dxfId="5" priority="27">
      <formula>LEN(TRIM(G7))&gt;0</formula>
    </cfRule>
  </conditionalFormatting>
  <conditionalFormatting sqref="G7:G11 R7:R11">
    <cfRule type="notContainsBlanks" dxfId="4" priority="26">
      <formula>LEN(TRIM(G7))&gt;0</formula>
    </cfRule>
  </conditionalFormatting>
  <conditionalFormatting sqref="G7:G11">
    <cfRule type="notContainsBlanks" dxfId="3" priority="25">
      <formula>LEN(TRIM(G7))&gt;0</formula>
    </cfRule>
  </conditionalFormatting>
  <conditionalFormatting sqref="D7:D11">
    <cfRule type="containsBlanks" dxfId="2" priority="9">
      <formula>LEN(TRIM(D7))=0</formula>
    </cfRule>
  </conditionalFormatting>
  <conditionalFormatting sqref="H7:H11">
    <cfRule type="containsBlanks" dxfId="1" priority="7">
      <formula>LEN(TRIM(H7))=0</formula>
    </cfRule>
  </conditionalFormatting>
  <conditionalFormatting sqref="H7:H11">
    <cfRule type="notContainsBlanks" dxfId="0" priority="8">
      <formula>LEN(TRIM(H7))&gt;0</formula>
    </cfRule>
  </conditionalFormatting>
  <dataValidations count="2">
    <dataValidation type="list" showInputMessage="1" showErrorMessage="1" sqref="E7:E11" xr:uid="{00000000-0002-0000-0000-000000000000}">
      <formula1>"ks,bal,sada,"</formula1>
    </dataValidation>
    <dataValidation type="list" showInputMessage="1" showErrorMessage="1" sqref="H7:H11 J7:J8" xr:uid="{00000000-0002-0000-0000-000001000000}">
      <formula1>"ANO,NE"</formula1>
    </dataValidation>
  </dataValidations>
  <pageMargins left="0.19685039370078741" right="0.15748031496062992" top="0.78740157480314965" bottom="0.78740157480314965" header="0.31496062992125984" footer="0.31496062992125984"/>
  <pageSetup paperSize="9" scale="31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70995D38-ED27-4A6E-8CBB-52DBB35A0EB2}">
          <x14:formula1>
            <xm:f>'[9019-0012-21 VYZ Görnerová Tonery originalni_B432_7000stran.xlsx]CPV'!#REF!</xm:f>
          </x14:formula1>
          <xm:sqref>V7:V8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Zdeněk Řežábek</cp:lastModifiedBy>
  <cp:revision>1</cp:revision>
  <cp:lastPrinted>2021-08-25T05:15:51Z</cp:lastPrinted>
  <dcterms:created xsi:type="dcterms:W3CDTF">2014-03-05T12:43:32Z</dcterms:created>
  <dcterms:modified xsi:type="dcterms:W3CDTF">2021-08-25T05:17:01Z</dcterms:modified>
</cp:coreProperties>
</file>